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BEP" sheetId="1" r:id="rId1"/>
  </sheets>
  <externalReferences>
    <externalReference r:id="rId2"/>
  </externalReferences>
  <definedNames>
    <definedName name="\A">#REF!</definedName>
    <definedName name="_Fill" hidden="1">#REF!</definedName>
    <definedName name="CALCULATION_OF_DEPRECIATION">#REF!</definedName>
    <definedName name="CALCULATION_OF_INCOME_TAX">#REF!</definedName>
    <definedName name="FUND_FLOW_STATEMENT">#REF!</definedName>
    <definedName name="PROJECTED_BALANCE_SHEET">#REF!</definedName>
    <definedName name="Projected_Profitability_Statement">#REF!</definedName>
    <definedName name="REQUIREMENT_OF_WORKING_CAPITAL">#REF!</definedName>
    <definedName name="REVENUE">#REF!</definedName>
    <definedName name="TERM_LOAN_REPAYMENT_AND_INTEREST">#REF!</definedName>
  </definedNames>
  <calcPr calcId="145621"/>
</workbook>
</file>

<file path=xl/calcChain.xml><?xml version="1.0" encoding="utf-8"?>
<calcChain xmlns="http://schemas.openxmlformats.org/spreadsheetml/2006/main">
  <c r="B11" i="1" l="1"/>
  <c r="B23" i="1" s="1"/>
  <c r="B25" i="1" s="1"/>
  <c r="B19" i="1" l="1"/>
  <c r="B29" i="1" l="1"/>
  <c r="B27" i="1"/>
</calcChain>
</file>

<file path=xl/sharedStrings.xml><?xml version="1.0" encoding="utf-8"?>
<sst xmlns="http://schemas.openxmlformats.org/spreadsheetml/2006/main" count="22" uniqueCount="21">
  <si>
    <t>G.Margin of Safety</t>
  </si>
  <si>
    <t>E.PV Ratio</t>
  </si>
  <si>
    <t>D.Contribution</t>
  </si>
  <si>
    <t>C.Sales</t>
  </si>
  <si>
    <t>Sub Total</t>
  </si>
  <si>
    <t>Building Rent</t>
  </si>
  <si>
    <t>Insurance</t>
  </si>
  <si>
    <t>Salaries &amp; Wages</t>
  </si>
  <si>
    <t>Administration cost</t>
  </si>
  <si>
    <t>B.Fixed Expenses</t>
  </si>
  <si>
    <t>Cost Of Mould</t>
  </si>
  <si>
    <t>A. Variable Expenses</t>
  </si>
  <si>
    <t>Rs Lakhs</t>
  </si>
  <si>
    <t>Particulars</t>
  </si>
  <si>
    <t xml:space="preserve">Raw Material Cost </t>
  </si>
  <si>
    <t>Manufacturing Expenses</t>
  </si>
  <si>
    <t>Direct Labour Cost</t>
  </si>
  <si>
    <t>Other Direct Expenses</t>
  </si>
  <si>
    <t xml:space="preserve">Interest on Loan </t>
  </si>
  <si>
    <t xml:space="preserve">F.Break Even Sales  (B/E) </t>
  </si>
  <si>
    <t xml:space="preserve">                     BEP COMPUTATION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</si>
</sst>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_)"/>
    <numFmt numFmtId="166" formatCode="0_)"/>
    <numFmt numFmtId="167" formatCode="0.000000000000"/>
  </numFmts>
  <fonts count="8" x14ac:knownFonts="1">
    <font>
      <sz val="10"/>
      <name val="Courie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0"/>
      <color theme="0"/>
      <name val="Calibri"/>
      <family val="2"/>
    </font>
    <font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7" fillId="0" borderId="0"/>
    <xf numFmtId="9" fontId="5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0" applyNumberFormat="1" applyBorder="1"/>
    <xf numFmtId="0" fontId="0" fillId="0" borderId="0" xfId="0" applyBorder="1"/>
    <xf numFmtId="0" fontId="3" fillId="0" borderId="0" xfId="0" applyFont="1"/>
    <xf numFmtId="164" fontId="3" fillId="0" borderId="1" xfId="2" applyNumberFormat="1" applyFont="1" applyFill="1" applyBorder="1"/>
    <xf numFmtId="164" fontId="4" fillId="0" borderId="1" xfId="2" applyNumberFormat="1" applyFont="1" applyFill="1" applyBorder="1"/>
    <xf numFmtId="164" fontId="3" fillId="0" borderId="1" xfId="2" applyNumberFormat="1" applyFont="1" applyFill="1" applyBorder="1" applyAlignment="1" applyProtection="1">
      <alignment horizontal="fill"/>
    </xf>
    <xf numFmtId="10" fontId="3" fillId="0" borderId="1" xfId="1" applyNumberFormat="1" applyFont="1" applyFill="1" applyBorder="1"/>
    <xf numFmtId="0" fontId="4" fillId="0" borderId="0" xfId="0" applyFont="1"/>
    <xf numFmtId="164" fontId="6" fillId="2" borderId="1" xfId="2" applyNumberFormat="1" applyFont="1" applyFill="1" applyBorder="1" applyProtection="1"/>
    <xf numFmtId="164" fontId="6" fillId="2" borderId="1" xfId="2" applyNumberFormat="1" applyFont="1" applyFill="1" applyBorder="1" applyAlignment="1" applyProtection="1">
      <alignment horizontal="left"/>
    </xf>
    <xf numFmtId="164" fontId="3" fillId="0" borderId="1" xfId="2" applyNumberFormat="1" applyFont="1" applyFill="1" applyBorder="1" applyProtection="1"/>
    <xf numFmtId="0" fontId="3" fillId="0" borderId="1" xfId="0" applyFont="1" applyFill="1" applyBorder="1"/>
    <xf numFmtId="164" fontId="4" fillId="0" borderId="1" xfId="2" applyNumberFormat="1" applyFont="1" applyFill="1" applyBorder="1" applyAlignment="1" applyProtection="1">
      <alignment horizontal="left"/>
    </xf>
    <xf numFmtId="164" fontId="4" fillId="0" borderId="1" xfId="2" applyNumberFormat="1" applyFont="1" applyFill="1" applyBorder="1" applyAlignment="1" applyProtection="1">
      <alignment horizontal="center"/>
    </xf>
    <xf numFmtId="164" fontId="6" fillId="2" borderId="1" xfId="0" applyNumberFormat="1" applyFont="1" applyFill="1" applyBorder="1" applyAlignment="1">
      <alignment horizontal="center"/>
    </xf>
    <xf numFmtId="167" fontId="3" fillId="0" borderId="0" xfId="0" applyNumberFormat="1" applyFont="1"/>
    <xf numFmtId="166" fontId="4" fillId="0" borderId="1" xfId="2" applyNumberFormat="1" applyFont="1" applyFill="1" applyBorder="1" applyAlignment="1">
      <alignment horizontal="right"/>
    </xf>
    <xf numFmtId="0" fontId="3" fillId="0" borderId="1" xfId="0" applyFont="1" applyBorder="1"/>
    <xf numFmtId="164" fontId="3" fillId="0" borderId="0" xfId="0" applyNumberFormat="1" applyFont="1"/>
  </cellXfs>
  <cellStyles count="9">
    <cellStyle name="Comma 2" xfId="3"/>
    <cellStyle name="Comma 3" xfId="4"/>
    <cellStyle name="Normal" xfId="0" builtinId="0"/>
    <cellStyle name="Normal 2" xfId="5"/>
    <cellStyle name="Normal 2 2" xfId="6"/>
    <cellStyle name="Normal 3" xfId="7"/>
    <cellStyle name="Normal_Kalyani-ireda-rev" xfId="2"/>
    <cellStyle name="Percent" xfId="1" builtinId="5"/>
    <cellStyle name="Per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CS/Current%20Assignments/Muktha/Financials%20Delivarable-28.11.2014/Muktha-V.8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"/>
      <sheetName val="Index"/>
      <sheetName val="Project Cost"/>
      <sheetName val="P&amp;L"/>
      <sheetName val="CF"/>
      <sheetName val="BS"/>
      <sheetName val="DSCR"/>
      <sheetName val="IRR"/>
      <sheetName val="Pay Back period"/>
      <sheetName val="BEP"/>
      <sheetName val="Ratios"/>
      <sheetName val="Sensitivity Analysis"/>
      <sheetName val="CSIS"/>
      <sheetName val="SS-C2"/>
      <sheetName val="SS-C3"/>
      <sheetName val="SS-A-A1"/>
      <sheetName val="SS-A2"/>
      <sheetName val="SS-B-B1"/>
      <sheetName val="SS-B2-B9"/>
      <sheetName val="SS-C"/>
      <sheetName val="SS-D"/>
      <sheetName val="SS-E"/>
      <sheetName val="Sheet1"/>
      <sheetName val="SS-F"/>
      <sheetName val="SS-G"/>
      <sheetName val="SS-G1"/>
      <sheetName val="SS-G2"/>
      <sheetName val="SS-H"/>
      <sheetName val="SS-I"/>
      <sheetName val="SS H - Tax"/>
      <sheetName val="Sheet5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topLeftCell="A11" workbookViewId="0">
      <selection activeCell="A40" sqref="A40"/>
    </sheetView>
  </sheetViews>
  <sheetFormatPr defaultRowHeight="12" x14ac:dyDescent="0.15"/>
  <cols>
    <col min="1" max="1" width="37.625" customWidth="1"/>
    <col min="2" max="2" width="19.625" customWidth="1"/>
    <col min="5" max="5" width="14.5" bestFit="1" customWidth="1"/>
    <col min="6" max="6" width="13.625" bestFit="1" customWidth="1"/>
  </cols>
  <sheetData>
    <row r="2" spans="1:6" s="3" customFormat="1" ht="12.75" x14ac:dyDescent="0.2">
      <c r="A2" s="15" t="s">
        <v>20</v>
      </c>
      <c r="B2" s="15"/>
    </row>
    <row r="3" spans="1:6" s="3" customFormat="1" ht="12.75" x14ac:dyDescent="0.2">
      <c r="A3" s="13" t="s">
        <v>13</v>
      </c>
      <c r="B3" s="17" t="s">
        <v>12</v>
      </c>
    </row>
    <row r="4" spans="1:6" s="3" customFormat="1" ht="12.75" x14ac:dyDescent="0.2">
      <c r="A4" s="13"/>
      <c r="B4" s="18"/>
    </row>
    <row r="5" spans="1:6" s="3" customFormat="1" ht="12.75" x14ac:dyDescent="0.2">
      <c r="A5" s="5" t="s">
        <v>11</v>
      </c>
      <c r="B5" s="14"/>
    </row>
    <row r="6" spans="1:6" s="3" customFormat="1" ht="12.75" x14ac:dyDescent="0.2">
      <c r="A6" s="12" t="s">
        <v>14</v>
      </c>
      <c r="B6" s="11">
        <v>247.65299999999999</v>
      </c>
    </row>
    <row r="7" spans="1:6" s="3" customFormat="1" ht="12.75" x14ac:dyDescent="0.2">
      <c r="A7" s="12" t="s">
        <v>15</v>
      </c>
      <c r="B7" s="11">
        <v>824.67</v>
      </c>
    </row>
    <row r="8" spans="1:6" s="3" customFormat="1" ht="12.75" x14ac:dyDescent="0.2">
      <c r="A8" s="12" t="s">
        <v>16</v>
      </c>
      <c r="B8" s="11">
        <v>804.0942</v>
      </c>
    </row>
    <row r="9" spans="1:6" s="3" customFormat="1" ht="12.75" x14ac:dyDescent="0.2">
      <c r="A9" s="12" t="s">
        <v>10</v>
      </c>
      <c r="B9" s="11">
        <v>452.3</v>
      </c>
    </row>
    <row r="10" spans="1:6" s="3" customFormat="1" ht="12.75" x14ac:dyDescent="0.2">
      <c r="A10" s="12" t="s">
        <v>17</v>
      </c>
      <c r="B10" s="11">
        <v>50.453452946565477</v>
      </c>
    </row>
    <row r="11" spans="1:6" s="3" customFormat="1" ht="12.75" x14ac:dyDescent="0.2">
      <c r="A11" s="10" t="s">
        <v>4</v>
      </c>
      <c r="B11" s="9">
        <f>SUM(B6:B10)</f>
        <v>2379.1706529465655</v>
      </c>
    </row>
    <row r="12" spans="1:6" s="3" customFormat="1" ht="12.75" x14ac:dyDescent="0.2">
      <c r="A12" s="14"/>
      <c r="B12" s="11"/>
    </row>
    <row r="13" spans="1:6" s="3" customFormat="1" ht="12.75" x14ac:dyDescent="0.2">
      <c r="A13" s="13" t="s">
        <v>9</v>
      </c>
      <c r="B13" s="11"/>
    </row>
    <row r="14" spans="1:6" s="3" customFormat="1" ht="12.75" x14ac:dyDescent="0.2">
      <c r="A14" s="12" t="s">
        <v>8</v>
      </c>
      <c r="B14" s="4">
        <v>60</v>
      </c>
    </row>
    <row r="15" spans="1:6" s="3" customFormat="1" ht="12.75" x14ac:dyDescent="0.2">
      <c r="A15" s="12" t="s">
        <v>7</v>
      </c>
      <c r="B15" s="4">
        <v>81.84</v>
      </c>
    </row>
    <row r="16" spans="1:6" s="3" customFormat="1" ht="12.75" x14ac:dyDescent="0.2">
      <c r="A16" s="12" t="s">
        <v>6</v>
      </c>
      <c r="B16" s="4">
        <v>1.3359984</v>
      </c>
      <c r="F16" s="19"/>
    </row>
    <row r="17" spans="1:6" s="3" customFormat="1" ht="12.75" x14ac:dyDescent="0.2">
      <c r="A17" s="12" t="s">
        <v>5</v>
      </c>
      <c r="B17" s="4">
        <v>59.4</v>
      </c>
    </row>
    <row r="18" spans="1:6" s="3" customFormat="1" ht="12.75" x14ac:dyDescent="0.2">
      <c r="A18" s="12" t="s">
        <v>18</v>
      </c>
      <c r="B18" s="4">
        <v>15.032245702855676</v>
      </c>
    </row>
    <row r="19" spans="1:6" s="8" customFormat="1" ht="12.75" x14ac:dyDescent="0.2">
      <c r="A19" s="10" t="s">
        <v>4</v>
      </c>
      <c r="B19" s="9">
        <f>SUM(B14:B18)</f>
        <v>217.60824410285568</v>
      </c>
    </row>
    <row r="20" spans="1:6" s="3" customFormat="1" ht="12.75" x14ac:dyDescent="0.2">
      <c r="A20" s="6"/>
      <c r="B20" s="6"/>
      <c r="F20" s="16"/>
    </row>
    <row r="21" spans="1:6" s="3" customFormat="1" ht="12.75" x14ac:dyDescent="0.2">
      <c r="A21" s="5" t="s">
        <v>3</v>
      </c>
      <c r="B21" s="4">
        <v>2652.3</v>
      </c>
    </row>
    <row r="22" spans="1:6" s="3" customFormat="1" ht="12.75" x14ac:dyDescent="0.2">
      <c r="A22" s="6"/>
      <c r="B22" s="6"/>
      <c r="E22" s="16"/>
    </row>
    <row r="23" spans="1:6" s="3" customFormat="1" ht="12.75" x14ac:dyDescent="0.2">
      <c r="A23" s="5" t="s">
        <v>2</v>
      </c>
      <c r="B23" s="4">
        <f>+B21-B11</f>
        <v>273.12934705343469</v>
      </c>
      <c r="E23" s="16"/>
    </row>
    <row r="24" spans="1:6" s="3" customFormat="1" ht="12.75" x14ac:dyDescent="0.2">
      <c r="A24" s="6"/>
      <c r="B24" s="6"/>
    </row>
    <row r="25" spans="1:6" s="3" customFormat="1" ht="12.75" x14ac:dyDescent="0.2">
      <c r="A25" s="5" t="s">
        <v>1</v>
      </c>
      <c r="B25" s="7">
        <f>B23/B21</f>
        <v>0.10297830074027624</v>
      </c>
    </row>
    <row r="26" spans="1:6" s="3" customFormat="1" ht="12.75" x14ac:dyDescent="0.2">
      <c r="A26" s="6"/>
      <c r="B26" s="6"/>
    </row>
    <row r="27" spans="1:6" s="3" customFormat="1" ht="12.75" x14ac:dyDescent="0.2">
      <c r="A27" s="5" t="s">
        <v>19</v>
      </c>
      <c r="B27" s="4">
        <f>B19/B25</f>
        <v>2113.1465807703512</v>
      </c>
    </row>
    <row r="28" spans="1:6" s="3" customFormat="1" ht="12.75" x14ac:dyDescent="0.2">
      <c r="A28" s="5"/>
      <c r="B28" s="4"/>
    </row>
    <row r="29" spans="1:6" s="3" customFormat="1" ht="12.75" x14ac:dyDescent="0.2">
      <c r="A29" s="5" t="s">
        <v>0</v>
      </c>
      <c r="B29" s="4">
        <f>(B23-B19)/BEP!B25</f>
        <v>539.15341922964876</v>
      </c>
    </row>
    <row r="30" spans="1:6" s="3" customFormat="1" ht="12.75" x14ac:dyDescent="0.2">
      <c r="A30" s="5"/>
      <c r="B30" s="4"/>
    </row>
    <row r="32" spans="1:6" x14ac:dyDescent="0.15">
      <c r="A32" s="2"/>
      <c r="B32" s="1"/>
    </row>
  </sheetData>
  <mergeCells count="1"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JKarthik</dc:creator>
  <cp:lastModifiedBy>JKarthik</cp:lastModifiedBy>
  <dcterms:created xsi:type="dcterms:W3CDTF">2015-03-03T06:04:22Z</dcterms:created>
  <dcterms:modified xsi:type="dcterms:W3CDTF">2015-03-03T06:27:00Z</dcterms:modified>
</cp:coreProperties>
</file>